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<sst xmlns="http://schemas.openxmlformats.org/spreadsheetml/2006/main" count="43" uniqueCount="35">
  <si>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April</t>
  </si>
  <si>
    <t>May</t>
  </si>
  <si>
    <t>June</t>
  </si>
  <si>
    <t>July</t>
  </si>
  <si>
    <t>Sept</t>
  </si>
  <si>
    <t>Nov</t>
  </si>
  <si>
    <t>Dec</t>
  </si>
  <si>
    <t>March</t>
  </si>
  <si>
    <t>TOTALS</t>
  </si>
  <si>
    <t>Balance</t>
  </si>
  <si>
    <t>Precept</t>
  </si>
  <si>
    <t>War Memorial</t>
  </si>
  <si>
    <t>Play Area</t>
  </si>
  <si>
    <t>Sundries</t>
  </si>
  <si>
    <t>Grants</t>
  </si>
  <si>
    <t>Interest</t>
  </si>
  <si>
    <t>VAT Repaid</t>
  </si>
  <si>
    <t>Total Receipts</t>
  </si>
  <si>
    <t>General Admin</t>
  </si>
  <si>
    <t>Salaries</t>
  </si>
  <si>
    <t>Section 137</t>
  </si>
  <si>
    <t>VAT</t>
  </si>
  <si>
    <t>Election Expenses</t>
  </si>
  <si>
    <t>TOTAL PAYMENTS</t>
  </si>
  <si>
    <t>Aug</t>
  </si>
  <si>
    <t>Oct</t>
  </si>
  <si>
    <t>Jan</t>
  </si>
  <si>
    <t>Feb</t>
  </si>
  <si>
    <t xml:space="preserve"> </t>
  </si>
  <si>
    <t>Balance to take forward</t>
  </si>
  <si>
    <t>Website</t>
  </si>
  <si>
    <t>Playground Equip</t>
  </si>
  <si>
    <t>CIL Money</t>
  </si>
  <si>
    <t>Benches/Notice Boards</t>
  </si>
  <si>
    <t xml:space="preserve">RECEIPTS AND PAYMENTS 2022/23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</si>
</sst>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 tint="0.39998000860214233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5" xfId="0" applyNumberFormat="1" applyFont="1" applyBorder="1" applyAlignment="1">
      <alignment horizontal="right"/>
    </xf>
    <xf numFmtId="2" fontId="43" fillId="0" borderId="15" xfId="0" applyNumberFormat="1" applyFont="1" applyBorder="1" applyAlignment="1">
      <alignment/>
    </xf>
    <xf numFmtId="2" fontId="4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2" fontId="4" fillId="0" borderId="16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23" xfId="0" applyNumberFormat="1" applyFont="1" applyBorder="1" applyAlignment="1">
      <alignment/>
    </xf>
    <xf numFmtId="2" fontId="43" fillId="0" borderId="21" xfId="0" applyNumberFormat="1" applyFont="1" applyBorder="1" applyAlignment="1">
      <alignment/>
    </xf>
    <xf numFmtId="0" fontId="3" fillId="0" borderId="24" xfId="0" applyFont="1" applyBorder="1" applyAlignment="1">
      <alignment/>
    </xf>
    <xf numFmtId="2" fontId="4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44" fillId="0" borderId="15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5" fillId="0" borderId="15" xfId="0" applyNumberFormat="1" applyFont="1" applyBorder="1" applyAlignment="1">
      <alignment/>
    </xf>
    <xf numFmtId="2" fontId="45" fillId="0" borderId="15" xfId="0" applyNumberFormat="1" applyFont="1" applyBorder="1" applyAlignment="1">
      <alignment horizontal="right"/>
    </xf>
    <xf numFmtId="2" fontId="46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9" xfId="0" applyFont="1" applyBorder="1" applyAlignment="1">
      <alignment horizontal="center"/>
    </xf>
    <xf numFmtId="165" fontId="4" fillId="0" borderId="20" xfId="0" applyNumberFormat="1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5.140625" style="1" customWidth="1"/>
    <col min="2" max="2" width="8.140625" style="22" customWidth="1"/>
    <col min="3" max="3" width="6.7109375" style="22" customWidth="1"/>
    <col min="4" max="4" width="7.57421875" style="22" customWidth="1"/>
    <col min="5" max="5" width="7.00390625" style="22" customWidth="1"/>
    <col min="6" max="6" width="7.140625" style="22" customWidth="1"/>
    <col min="7" max="7" width="6.7109375" style="22" customWidth="1"/>
    <col min="8" max="9" width="7.7109375" style="22" customWidth="1"/>
    <col min="10" max="11" width="6.7109375" style="22" customWidth="1"/>
    <col min="12" max="12" width="8.28125" style="22" customWidth="1"/>
    <col min="13" max="13" width="6.8515625" style="22" customWidth="1"/>
    <col min="14" max="16384" width="9.140625" style="1" customWidth="1"/>
  </cols>
  <sheetData>
    <row r="1" spans="1:14" ht="11.2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" thickBot="1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2" thickBot="1">
      <c r="A3" s="2"/>
      <c r="B3" s="3" t="s">
        <v>0</v>
      </c>
      <c r="C3" s="4" t="s">
        <v>1</v>
      </c>
      <c r="D3" s="4" t="s">
        <v>2</v>
      </c>
      <c r="E3" s="4" t="s">
        <v>3</v>
      </c>
      <c r="F3" s="4" t="s">
        <v>24</v>
      </c>
      <c r="G3" s="4" t="s">
        <v>4</v>
      </c>
      <c r="H3" s="4" t="s">
        <v>25</v>
      </c>
      <c r="I3" s="4" t="s">
        <v>5</v>
      </c>
      <c r="J3" s="4" t="s">
        <v>6</v>
      </c>
      <c r="K3" s="4" t="s">
        <v>26</v>
      </c>
      <c r="L3" s="4" t="s">
        <v>27</v>
      </c>
      <c r="M3" s="5" t="s">
        <v>7</v>
      </c>
      <c r="N3" s="2" t="s">
        <v>8</v>
      </c>
      <c r="O3" s="6"/>
    </row>
    <row r="4" spans="1:16" ht="11.25">
      <c r="A4" s="7" t="s">
        <v>9</v>
      </c>
      <c r="B4" s="41">
        <v>18947.66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10">
        <f aca="true" t="shared" si="0" ref="N4:N14">SUM(B4:M4)</f>
        <v>18947.66</v>
      </c>
      <c r="P4" s="11"/>
    </row>
    <row r="5" spans="1:17" ht="11.25">
      <c r="A5" s="12" t="s">
        <v>10</v>
      </c>
      <c r="B5" s="13">
        <v>14976</v>
      </c>
      <c r="C5" s="14"/>
      <c r="D5" s="8"/>
      <c r="E5" s="8"/>
      <c r="F5" s="8"/>
      <c r="G5" s="8"/>
      <c r="H5" s="8"/>
      <c r="I5" s="8"/>
      <c r="J5" s="8"/>
      <c r="K5" s="15"/>
      <c r="L5" s="15"/>
      <c r="M5" s="16"/>
      <c r="N5" s="10">
        <f t="shared" si="0"/>
        <v>14976</v>
      </c>
      <c r="Q5" s="11"/>
    </row>
    <row r="6" spans="1:17" ht="11.25">
      <c r="A6" s="17" t="s">
        <v>11</v>
      </c>
      <c r="B6" s="8"/>
      <c r="C6" s="8"/>
      <c r="D6" s="8"/>
      <c r="E6" s="8"/>
      <c r="F6" s="8"/>
      <c r="G6" s="8"/>
      <c r="H6" s="8"/>
      <c r="I6" s="14"/>
      <c r="J6" s="8"/>
      <c r="K6" s="15"/>
      <c r="L6" s="8"/>
      <c r="M6" s="8">
        <v>896.5</v>
      </c>
      <c r="N6" s="10">
        <f t="shared" si="0"/>
        <v>896.5</v>
      </c>
      <c r="Q6" s="11"/>
    </row>
    <row r="7" spans="1:17" ht="11.25">
      <c r="A7" s="17" t="s">
        <v>12</v>
      </c>
      <c r="B7" s="8"/>
      <c r="C7" s="8"/>
      <c r="D7" s="8"/>
      <c r="E7" s="8"/>
      <c r="F7" s="8"/>
      <c r="G7" s="8"/>
      <c r="H7" s="8"/>
      <c r="I7" s="14"/>
      <c r="J7" s="8"/>
      <c r="K7" s="15"/>
      <c r="L7" s="8"/>
      <c r="M7" s="18">
        <v>910.16</v>
      </c>
      <c r="N7" s="10">
        <f t="shared" si="0"/>
        <v>910.16</v>
      </c>
      <c r="Q7" s="11"/>
    </row>
    <row r="8" spans="1:17" ht="11.25">
      <c r="A8" s="17" t="s">
        <v>13</v>
      </c>
      <c r="B8" s="8"/>
      <c r="C8" s="8"/>
      <c r="D8" s="8"/>
      <c r="E8" s="8"/>
      <c r="F8" s="14"/>
      <c r="G8" s="8"/>
      <c r="H8" s="8"/>
      <c r="I8" s="8"/>
      <c r="J8" s="8"/>
      <c r="K8" s="15"/>
      <c r="L8" s="8"/>
      <c r="M8" s="9"/>
      <c r="N8" s="10">
        <f t="shared" si="0"/>
        <v>0</v>
      </c>
      <c r="Q8" s="11"/>
    </row>
    <row r="9" spans="1:17" ht="11.25">
      <c r="A9" s="17" t="s">
        <v>14</v>
      </c>
      <c r="B9" s="8"/>
      <c r="C9" s="8"/>
      <c r="D9" s="8"/>
      <c r="E9" s="8"/>
      <c r="F9" s="8"/>
      <c r="G9" s="8"/>
      <c r="H9" s="8"/>
      <c r="I9" s="8"/>
      <c r="J9" s="19"/>
      <c r="K9" s="15"/>
      <c r="L9" s="14">
        <v>30000</v>
      </c>
      <c r="M9" s="9">
        <v>5000</v>
      </c>
      <c r="N9" s="10">
        <f t="shared" si="0"/>
        <v>35000</v>
      </c>
      <c r="Q9" s="11"/>
    </row>
    <row r="10" spans="1:17" ht="11.25">
      <c r="A10" s="17" t="s">
        <v>15</v>
      </c>
      <c r="B10" s="8">
        <v>0.6</v>
      </c>
      <c r="C10" s="8">
        <v>0.76</v>
      </c>
      <c r="D10" s="14">
        <v>0.71</v>
      </c>
      <c r="E10" s="8">
        <v>0.68</v>
      </c>
      <c r="F10" s="8">
        <v>0.78</v>
      </c>
      <c r="G10" s="14">
        <v>1.56</v>
      </c>
      <c r="H10" s="8">
        <v>2.81</v>
      </c>
      <c r="I10" s="8">
        <v>4.96</v>
      </c>
      <c r="J10" s="8">
        <v>5.68</v>
      </c>
      <c r="K10" s="8">
        <v>6.06</v>
      </c>
      <c r="L10" s="14">
        <v>5.97</v>
      </c>
      <c r="M10" s="18">
        <v>7.35</v>
      </c>
      <c r="N10" s="10">
        <f t="shared" si="0"/>
        <v>37.919999999999995</v>
      </c>
      <c r="Q10" s="11"/>
    </row>
    <row r="11" spans="1:17" ht="11.25">
      <c r="A11" s="17" t="s">
        <v>16</v>
      </c>
      <c r="B11" s="8"/>
      <c r="C11" s="8"/>
      <c r="D11" s="8"/>
      <c r="E11" s="8"/>
      <c r="F11" s="8"/>
      <c r="G11" s="8">
        <v>454.63</v>
      </c>
      <c r="H11" s="8"/>
      <c r="I11" s="8"/>
      <c r="J11" s="8"/>
      <c r="K11" s="15"/>
      <c r="L11" s="8"/>
      <c r="M11" s="9"/>
      <c r="N11" s="10">
        <f t="shared" si="0"/>
        <v>454.63</v>
      </c>
      <c r="Q11" s="11"/>
    </row>
    <row r="12" spans="1:17" ht="11.25">
      <c r="A12" s="17" t="s">
        <v>32</v>
      </c>
      <c r="B12" s="8"/>
      <c r="C12" s="8">
        <v>9637.68</v>
      </c>
      <c r="D12" s="8"/>
      <c r="E12" s="8"/>
      <c r="F12" s="8"/>
      <c r="G12" s="8"/>
      <c r="H12" s="8"/>
      <c r="I12" s="8"/>
      <c r="J12" s="8"/>
      <c r="K12" s="15"/>
      <c r="L12" s="8"/>
      <c r="M12" s="9"/>
      <c r="N12" s="10">
        <f t="shared" si="0"/>
        <v>9637.68</v>
      </c>
      <c r="Q12" s="11"/>
    </row>
    <row r="13" spans="1:17" ht="11.25">
      <c r="A13" s="17" t="s">
        <v>28</v>
      </c>
      <c r="B13" s="8"/>
      <c r="C13" s="8"/>
      <c r="D13" s="8"/>
      <c r="E13" s="8"/>
      <c r="F13" s="8"/>
      <c r="G13" s="8"/>
      <c r="H13" s="8"/>
      <c r="I13" s="8"/>
      <c r="J13" s="8"/>
      <c r="K13" s="15"/>
      <c r="L13" s="8"/>
      <c r="M13" s="16"/>
      <c r="N13" s="10">
        <f t="shared" si="0"/>
        <v>0</v>
      </c>
      <c r="Q13" s="11"/>
    </row>
    <row r="14" spans="1:17" ht="11.25">
      <c r="A14" s="1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10">
        <f t="shared" si="0"/>
        <v>0</v>
      </c>
      <c r="Q14" s="11"/>
    </row>
    <row r="15" spans="1:17" ht="11.25">
      <c r="A15" s="17" t="s">
        <v>17</v>
      </c>
      <c r="B15" s="20">
        <f>SUM(B4:B14)</f>
        <v>33924.26</v>
      </c>
      <c r="C15" s="20">
        <f aca="true" t="shared" si="1" ref="C15:M15">SUM(C4:C14)</f>
        <v>9638.44</v>
      </c>
      <c r="D15" s="20">
        <f t="shared" si="1"/>
        <v>0.71</v>
      </c>
      <c r="E15" s="20">
        <f t="shared" si="1"/>
        <v>0.68</v>
      </c>
      <c r="F15" s="20">
        <f t="shared" si="1"/>
        <v>0.78</v>
      </c>
      <c r="G15" s="20">
        <f t="shared" si="1"/>
        <v>456.19</v>
      </c>
      <c r="H15" s="20">
        <f t="shared" si="1"/>
        <v>2.81</v>
      </c>
      <c r="I15" s="20">
        <f t="shared" si="1"/>
        <v>4.96</v>
      </c>
      <c r="J15" s="20">
        <f t="shared" si="1"/>
        <v>5.68</v>
      </c>
      <c r="K15" s="20">
        <f t="shared" si="1"/>
        <v>6.06</v>
      </c>
      <c r="L15" s="20">
        <f t="shared" si="1"/>
        <v>30005.97</v>
      </c>
      <c r="M15" s="20">
        <f t="shared" si="1"/>
        <v>6814.01</v>
      </c>
      <c r="N15" s="10">
        <f>SUM(N4:N14)</f>
        <v>80860.55000000002</v>
      </c>
      <c r="O15" s="10">
        <f>SUM(B15:M15)</f>
        <v>80860.55</v>
      </c>
      <c r="P15" s="11" t="s">
        <v>28</v>
      </c>
      <c r="Q15" s="11"/>
    </row>
    <row r="16" spans="1:17" ht="11.25">
      <c r="A16" s="1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10"/>
      <c r="Q16" s="11"/>
    </row>
    <row r="17" spans="1:17" ht="11.25">
      <c r="A17" s="17" t="s">
        <v>18</v>
      </c>
      <c r="B17" s="14"/>
      <c r="C17" s="14">
        <v>642.82</v>
      </c>
      <c r="D17" s="14"/>
      <c r="E17" s="8">
        <v>311.44</v>
      </c>
      <c r="F17" s="8">
        <v>0</v>
      </c>
      <c r="G17" s="19">
        <v>100</v>
      </c>
      <c r="H17" s="20">
        <v>137</v>
      </c>
      <c r="I17" s="14">
        <v>187.3</v>
      </c>
      <c r="J17" s="19">
        <v>70.5</v>
      </c>
      <c r="K17" s="38"/>
      <c r="L17" s="14"/>
      <c r="M17" s="18">
        <v>761.4</v>
      </c>
      <c r="N17" s="10">
        <f aca="true" t="shared" si="2" ref="N17:N28">SUM(B17:M17)</f>
        <v>2210.46</v>
      </c>
      <c r="Q17" s="11"/>
    </row>
    <row r="18" spans="1:17" ht="11.25">
      <c r="A18" s="17" t="s">
        <v>19</v>
      </c>
      <c r="B18" s="21">
        <v>449.76</v>
      </c>
      <c r="C18" s="8">
        <v>559.83</v>
      </c>
      <c r="D18" s="8">
        <v>457.52</v>
      </c>
      <c r="E18" s="8">
        <v>457.52</v>
      </c>
      <c r="F18" s="8">
        <v>457.52</v>
      </c>
      <c r="G18" s="8">
        <v>457.52</v>
      </c>
      <c r="H18" s="8">
        <v>457.52</v>
      </c>
      <c r="I18" s="14">
        <v>457.52</v>
      </c>
      <c r="J18" s="8">
        <v>769.68</v>
      </c>
      <c r="K18" s="36">
        <v>496.54</v>
      </c>
      <c r="L18" s="8">
        <v>496.54</v>
      </c>
      <c r="M18" s="8">
        <v>496.54</v>
      </c>
      <c r="N18" s="10">
        <f t="shared" si="2"/>
        <v>6014.01</v>
      </c>
      <c r="Q18" s="11"/>
    </row>
    <row r="19" spans="1:17" ht="11.25">
      <c r="A19" s="17" t="s">
        <v>11</v>
      </c>
      <c r="B19" s="8"/>
      <c r="C19" s="14">
        <v>242.18</v>
      </c>
      <c r="D19" s="8"/>
      <c r="E19" s="19">
        <v>325</v>
      </c>
      <c r="F19" s="8">
        <v>65.23</v>
      </c>
      <c r="G19" s="8"/>
      <c r="H19" s="14">
        <v>325</v>
      </c>
      <c r="I19" s="8"/>
      <c r="J19" s="14">
        <v>113.94</v>
      </c>
      <c r="K19" s="36">
        <v>325</v>
      </c>
      <c r="L19" s="14">
        <v>91.66</v>
      </c>
      <c r="M19" s="18">
        <v>325</v>
      </c>
      <c r="N19" s="10">
        <f t="shared" si="2"/>
        <v>1813.0100000000002</v>
      </c>
      <c r="Q19" s="11"/>
    </row>
    <row r="20" spans="1:18" ht="11.25">
      <c r="A20" s="17" t="s">
        <v>12</v>
      </c>
      <c r="B20" s="8"/>
      <c r="C20" s="8">
        <v>290</v>
      </c>
      <c r="D20" s="8"/>
      <c r="E20" s="14">
        <v>595</v>
      </c>
      <c r="F20" s="8">
        <v>0</v>
      </c>
      <c r="G20" s="14">
        <v>80.5</v>
      </c>
      <c r="H20" s="8">
        <v>595</v>
      </c>
      <c r="I20" s="19">
        <v>395</v>
      </c>
      <c r="J20" s="8"/>
      <c r="K20" s="36">
        <v>595</v>
      </c>
      <c r="L20" s="19"/>
      <c r="M20" s="9">
        <v>595</v>
      </c>
      <c r="N20" s="10">
        <f t="shared" si="2"/>
        <v>3145.5</v>
      </c>
      <c r="Q20" s="11"/>
      <c r="R20" s="1" t="s">
        <v>28</v>
      </c>
    </row>
    <row r="21" spans="1:18" ht="11.25">
      <c r="A21" s="17" t="s">
        <v>20</v>
      </c>
      <c r="B21" s="8"/>
      <c r="C21" s="8"/>
      <c r="D21" s="8">
        <v>150</v>
      </c>
      <c r="E21" s="8"/>
      <c r="F21" s="8"/>
      <c r="G21" s="8"/>
      <c r="H21" s="8"/>
      <c r="I21" s="14"/>
      <c r="J21" s="14">
        <v>700</v>
      </c>
      <c r="K21" s="15"/>
      <c r="L21" s="8"/>
      <c r="M21" s="18"/>
      <c r="N21" s="10">
        <f t="shared" si="2"/>
        <v>850</v>
      </c>
      <c r="Q21" s="11"/>
      <c r="R21" s="1" t="s">
        <v>28</v>
      </c>
    </row>
    <row r="22" spans="1:18" ht="11.25">
      <c r="A22" s="17" t="s">
        <v>21</v>
      </c>
      <c r="B22" s="14">
        <v>4</v>
      </c>
      <c r="C22" s="14">
        <v>7.11</v>
      </c>
      <c r="D22" s="14">
        <v>4</v>
      </c>
      <c r="E22" s="14">
        <v>59.29</v>
      </c>
      <c r="F22" s="14">
        <v>7.26</v>
      </c>
      <c r="G22" s="14">
        <v>20.1</v>
      </c>
      <c r="H22" s="14">
        <v>4</v>
      </c>
      <c r="I22" s="14">
        <v>120.46</v>
      </c>
      <c r="J22" s="14">
        <v>9.69</v>
      </c>
      <c r="K22" s="37">
        <v>4</v>
      </c>
      <c r="L22" s="14">
        <v>5590.07</v>
      </c>
      <c r="M22" s="14">
        <v>429.47</v>
      </c>
      <c r="N22" s="10">
        <f t="shared" si="2"/>
        <v>6259.45</v>
      </c>
      <c r="Q22" s="11"/>
      <c r="R22" s="1" t="s">
        <v>28</v>
      </c>
    </row>
    <row r="23" spans="1:17" ht="11.25">
      <c r="A23" s="17" t="s">
        <v>30</v>
      </c>
      <c r="B23" s="14">
        <v>23.6</v>
      </c>
      <c r="C23" s="14">
        <v>23.6</v>
      </c>
      <c r="D23" s="14">
        <v>23.6</v>
      </c>
      <c r="E23" s="14">
        <v>23.6</v>
      </c>
      <c r="F23" s="14">
        <v>23.6</v>
      </c>
      <c r="G23" s="14">
        <v>23.6</v>
      </c>
      <c r="H23" s="22">
        <v>23.6</v>
      </c>
      <c r="I23" s="23">
        <v>23.6</v>
      </c>
      <c r="J23" s="8">
        <v>23.6</v>
      </c>
      <c r="K23" s="36">
        <v>23.6</v>
      </c>
      <c r="L23" s="8">
        <v>23.6</v>
      </c>
      <c r="M23" s="8">
        <v>23.6</v>
      </c>
      <c r="N23" s="10">
        <f t="shared" si="2"/>
        <v>283.2</v>
      </c>
      <c r="Q23" s="11"/>
    </row>
    <row r="24" spans="1:17" ht="11.25">
      <c r="A24" s="17" t="s">
        <v>22</v>
      </c>
      <c r="B24" s="8"/>
      <c r="C24" s="8"/>
      <c r="D24" s="8"/>
      <c r="E24" s="20"/>
      <c r="F24" s="8"/>
      <c r="G24" s="8">
        <v>404.24</v>
      </c>
      <c r="H24" s="20"/>
      <c r="I24" s="8"/>
      <c r="J24" s="8"/>
      <c r="K24" s="34"/>
      <c r="L24" s="24"/>
      <c r="M24" s="9"/>
      <c r="N24" s="10">
        <f t="shared" si="2"/>
        <v>404.24</v>
      </c>
      <c r="Q24" s="11"/>
    </row>
    <row r="25" spans="1:17" ht="11.25">
      <c r="A25" s="17" t="s">
        <v>33</v>
      </c>
      <c r="B25" s="8"/>
      <c r="C25" s="8"/>
      <c r="D25" s="8"/>
      <c r="E25" s="8">
        <v>440</v>
      </c>
      <c r="F25" s="8"/>
      <c r="G25" s="8"/>
      <c r="H25" s="8"/>
      <c r="I25" s="8"/>
      <c r="J25" s="14"/>
      <c r="K25" s="15"/>
      <c r="L25" s="15"/>
      <c r="M25" s="9"/>
      <c r="N25" s="10">
        <f t="shared" si="2"/>
        <v>440</v>
      </c>
      <c r="Q25" s="11"/>
    </row>
    <row r="26" spans="1:17" ht="11.25">
      <c r="A26" s="17" t="s">
        <v>31</v>
      </c>
      <c r="B26" s="8"/>
      <c r="C26" s="14"/>
      <c r="D26" s="14"/>
      <c r="E26" s="14"/>
      <c r="F26" s="8">
        <v>3300</v>
      </c>
      <c r="G26" s="14"/>
      <c r="H26" s="14"/>
      <c r="I26" s="14"/>
      <c r="J26" s="8"/>
      <c r="K26" s="15"/>
      <c r="L26" s="14">
        <v>27907.45</v>
      </c>
      <c r="M26" s="18">
        <v>2285</v>
      </c>
      <c r="N26" s="10">
        <f t="shared" si="2"/>
        <v>33492.45</v>
      </c>
      <c r="Q26" s="11"/>
    </row>
    <row r="27" spans="1:17" ht="11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N27" s="10">
        <f t="shared" si="2"/>
        <v>0</v>
      </c>
      <c r="O27" s="11" t="s">
        <v>28</v>
      </c>
      <c r="Q27" s="11"/>
    </row>
    <row r="28" spans="1:15" ht="12" thickBot="1">
      <c r="A28" s="27" t="s">
        <v>23</v>
      </c>
      <c r="B28" s="20">
        <f>SUM(B17:B27)</f>
        <v>477.36</v>
      </c>
      <c r="C28" s="20">
        <f>SUM(C17:C27)</f>
        <v>1765.54</v>
      </c>
      <c r="D28" s="20">
        <f>SUM(D17:D27)</f>
        <v>635.12</v>
      </c>
      <c r="E28" s="20">
        <f>SUM(E16:E27)</f>
        <v>2211.85</v>
      </c>
      <c r="F28" s="20">
        <f aca="true" t="shared" si="3" ref="F28:M28">SUM(F17:F27)</f>
        <v>3853.61</v>
      </c>
      <c r="G28" s="20">
        <f t="shared" si="3"/>
        <v>1085.96</v>
      </c>
      <c r="H28" s="20">
        <f t="shared" si="3"/>
        <v>1542.12</v>
      </c>
      <c r="I28" s="20">
        <f t="shared" si="3"/>
        <v>1183.8799999999999</v>
      </c>
      <c r="J28" s="20">
        <f t="shared" si="3"/>
        <v>1687.4099999999999</v>
      </c>
      <c r="K28" s="20">
        <f t="shared" si="3"/>
        <v>1444.1399999999999</v>
      </c>
      <c r="L28" s="20">
        <f t="shared" si="3"/>
        <v>34109.32</v>
      </c>
      <c r="M28" s="20">
        <f t="shared" si="3"/>
        <v>4916.01</v>
      </c>
      <c r="N28" s="28">
        <f t="shared" si="2"/>
        <v>54912.32</v>
      </c>
      <c r="O28" s="11">
        <f>SUM(N17:N27)</f>
        <v>54912.32</v>
      </c>
    </row>
    <row r="29" spans="1:14" ht="12" thickBo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</row>
    <row r="30" ht="11.25">
      <c r="A30" s="33"/>
    </row>
    <row r="31" ht="11.25">
      <c r="A31" s="33"/>
    </row>
    <row r="32" ht="11.25">
      <c r="C32" s="35"/>
    </row>
    <row r="33" spans="11:17" ht="11.25">
      <c r="K33" s="22" t="s">
        <v>29</v>
      </c>
      <c r="N33" s="11">
        <f>N15-N28</f>
        <v>25948.230000000018</v>
      </c>
      <c r="P33" s="11"/>
      <c r="Q33" s="11"/>
    </row>
    <row r="34" spans="16:17" ht="11.25">
      <c r="P34" s="11"/>
      <c r="Q34" s="11"/>
    </row>
    <row r="35" ht="11.25">
      <c r="Q35" s="11"/>
    </row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Joanne Carr</cp:lastModifiedBy>
  <cp:lastPrinted>2023-05-08T16:14:37Z</cp:lastPrinted>
  <dcterms:created xsi:type="dcterms:W3CDTF">2007-03-29T08:28:06Z</dcterms:created>
  <dcterms:modified xsi:type="dcterms:W3CDTF">2023-05-08T16:21:44Z</dcterms:modified>
  <cp:category/>
  <cp:version/>
  <cp:contentType/>
  <cp:contentStatus/>
</cp:coreProperties>
</file>